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15" windowWidth="19395" windowHeight="7155"/>
  </bookViews>
  <sheets>
    <sheet name="WEB 10.02.22" sheetId="1" r:id="rId1"/>
  </sheets>
  <definedNames>
    <definedName name="_xlnm._FilterDatabase" localSheetId="0" hidden="1">'WEB 10.02.22'!$A$4:$K$66</definedName>
    <definedName name="_xlnm.Print_Area" localSheetId="0">'WEB 10.02.22'!$A$1:$K$66</definedName>
    <definedName name="AU" localSheetId="0">#REF!</definedName>
    <definedName name="AU">#REF!</definedName>
    <definedName name="AUD" localSheetId="0">#REF!</definedName>
    <definedName name="AUD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1" localSheetId="0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_xlnm.Print_Titles" localSheetId="0">'WEB 10.02.22'!$1:$5</definedName>
    <definedName name="villeta" localSheetId="0">#REF!</definedName>
    <definedName name="villeta">#REF!</definedName>
  </definedNames>
  <calcPr calcId="144525"/>
</workbook>
</file>

<file path=xl/calcChain.xml><?xml version="1.0" encoding="utf-8"?>
<calcChain xmlns="http://schemas.openxmlformats.org/spreadsheetml/2006/main">
  <c r="G11" i="1" l="1"/>
  <c r="H11" i="1"/>
  <c r="H63" i="1" s="1"/>
  <c r="I11" i="1"/>
  <c r="J11" i="1"/>
  <c r="K11" i="1"/>
  <c r="G62" i="1"/>
  <c r="G63" i="1" s="1"/>
  <c r="H62" i="1"/>
  <c r="I62" i="1"/>
  <c r="J62" i="1"/>
  <c r="K62" i="1"/>
  <c r="K63" i="1" s="1"/>
  <c r="I63" i="1"/>
  <c r="J63" i="1"/>
  <c r="A65" i="1"/>
  <c r="I64" i="1" l="1"/>
</calcChain>
</file>

<file path=xl/sharedStrings.xml><?xml version="1.0" encoding="utf-8"?>
<sst xmlns="http://schemas.openxmlformats.org/spreadsheetml/2006/main" count="222" uniqueCount="160">
  <si>
    <t>"Queremos servirles cada vez mejor!!!Ante cualquier situación relacionada con la Programación de Entrega de la fecha, con gusto le atenderemos en nuestras oficinas a fin de observar el proceso aplicado y para lo cual deberá agendar una cita en la sgte dirección electrónica: gerencia.comercial@inc.gov.py"</t>
  </si>
  <si>
    <t xml:space="preserve">TOTAL  GENERAL EN BOLSAS FABRICA VILLETA </t>
  </si>
  <si>
    <t>TOTAL POR TIPO DE CEMENTO  BOLSAS Y GRANEL</t>
  </si>
  <si>
    <t>SUB - TOTAL CLIENTES DISTRIBUIDORES - BOLSAS Y GRANEL</t>
  </si>
  <si>
    <t>0030120006442</t>
  </si>
  <si>
    <t>ASUNCION</t>
  </si>
  <si>
    <t>DISTRIBUIDORA FERRO S.R.L</t>
  </si>
  <si>
    <t>0030120006382</t>
  </si>
  <si>
    <t>CAAGUAZU</t>
  </si>
  <si>
    <t>DELIA ELISA  SA</t>
  </si>
  <si>
    <t>0010190004247</t>
  </si>
  <si>
    <t>SAN LORENZO</t>
  </si>
  <si>
    <t>MV ACEROS S.A.</t>
  </si>
  <si>
    <t/>
  </si>
  <si>
    <t>0030120006378</t>
  </si>
  <si>
    <t>PRESIDENTE FRANCO</t>
  </si>
  <si>
    <t>FERRETERIA SAN CARLOS S.R.L</t>
  </si>
  <si>
    <t>0010190004232</t>
  </si>
  <si>
    <t>HIERROPAR SACI</t>
  </si>
  <si>
    <t>0030120006357</t>
  </si>
  <si>
    <t>CIUDAD DEL ESTE</t>
  </si>
  <si>
    <t>J.C. CONSTRUCCIONES S.A.</t>
  </si>
  <si>
    <t>0010190004224</t>
  </si>
  <si>
    <t>ÑEMBY</t>
  </si>
  <si>
    <t>HIERRO SUR  S.A</t>
  </si>
  <si>
    <t>0030120006332</t>
  </si>
  <si>
    <t>TAVAI</t>
  </si>
  <si>
    <t>GUSTAVO GABRIEL IBARRA CARDOZO</t>
  </si>
  <si>
    <t>0030120006310</t>
  </si>
  <si>
    <t>CAPIATA</t>
  </si>
  <si>
    <t>SAN JOSE SRL IND &amp; COM</t>
  </si>
  <si>
    <t>0030120006293</t>
  </si>
  <si>
    <t>YATAYTY DEL NORTE</t>
  </si>
  <si>
    <t>CEFERINO VALENZUELA LARREA</t>
  </si>
  <si>
    <t>0030120006291</t>
  </si>
  <si>
    <t>GUARAMBARE</t>
  </si>
  <si>
    <t>ATANACIO LARROZA RUIZ DIAZ</t>
  </si>
  <si>
    <t>0010190004191</t>
  </si>
  <si>
    <t>CAAZAPA</t>
  </si>
  <si>
    <t>COMERCIAL CARDOZO S.A.</t>
  </si>
  <si>
    <t>0030120006268</t>
  </si>
  <si>
    <t>EMILIO GAYOZO FERREIRA</t>
  </si>
  <si>
    <t>0030120006218</t>
  </si>
  <si>
    <t>VILLARICA</t>
  </si>
  <si>
    <t>VIRGEN MARINA AMARILLA ROMAN</t>
  </si>
  <si>
    <t>0010190004164</t>
  </si>
  <si>
    <t>CARLOS ANTONIO NUÑEZ RUIZ DIAZ</t>
  </si>
  <si>
    <t>0030120006158</t>
  </si>
  <si>
    <t>LIMPIO</t>
  </si>
  <si>
    <t>MATIA AGUILERA RIQUELME</t>
  </si>
  <si>
    <t>0030120006141</t>
  </si>
  <si>
    <t>MARIANO ROQUE ALONSO</t>
  </si>
  <si>
    <t>HUGO FRANCISCO NUÑEZ TORRES</t>
  </si>
  <si>
    <t>0010190004119</t>
  </si>
  <si>
    <t>FERNANDO DE LA MORA</t>
  </si>
  <si>
    <t>GRUPO BRIO S.A.</t>
  </si>
  <si>
    <t>0010190004097</t>
  </si>
  <si>
    <t>VALERIO GONZALEZ ALMADA</t>
  </si>
  <si>
    <t>0030120006085</t>
  </si>
  <si>
    <t>VILLETA</t>
  </si>
  <si>
    <t>MILCIADES ADOLFO DOMINGUEZ Z.</t>
  </si>
  <si>
    <t>0010190004051</t>
  </si>
  <si>
    <t>MATERIALES DE CONSTRUCCION BARUA I</t>
  </si>
  <si>
    <t>0030120006046</t>
  </si>
  <si>
    <t>SANTANI</t>
  </si>
  <si>
    <t>TANIA JOSEFINA STORM ESCOBAR</t>
  </si>
  <si>
    <t>0030120006010</t>
  </si>
  <si>
    <t>BELLA VISTA SUR</t>
  </si>
  <si>
    <t>VICTOR PEDRO VIERA SCHOLLER</t>
  </si>
  <si>
    <t>0030120006000</t>
  </si>
  <si>
    <t>PDTE.FRANCO</t>
  </si>
  <si>
    <t>CHE PO´A SRL</t>
  </si>
  <si>
    <t>0030120005960</t>
  </si>
  <si>
    <t>CARLOS JAVIER COUSIRAT G.</t>
  </si>
  <si>
    <t>0030120005958</t>
  </si>
  <si>
    <t>SONIA LEON VILLAMAYOR</t>
  </si>
  <si>
    <t>0030120005847</t>
  </si>
  <si>
    <t>SAN IGNACIO</t>
  </si>
  <si>
    <t>CRECENCIO FRANCO GIMENEZ</t>
  </si>
  <si>
    <t>0030120005664</t>
  </si>
  <si>
    <t>ALCIDES A. AGUIRRE GALLARDO</t>
  </si>
  <si>
    <t>0030120005621</t>
  </si>
  <si>
    <t>TOBATI</t>
  </si>
  <si>
    <t>G Y M S.A</t>
  </si>
  <si>
    <t>0010190003737</t>
  </si>
  <si>
    <t>LUIS HERALDO MELGAREJO</t>
  </si>
  <si>
    <t>0030120005510</t>
  </si>
  <si>
    <t>SANTA RITA</t>
  </si>
  <si>
    <t>PANDOLFO S.A</t>
  </si>
  <si>
    <t>0030120005452</t>
  </si>
  <si>
    <t>REPATRIACION</t>
  </si>
  <si>
    <t>REPA DISTRIBUIDORA S.R.L</t>
  </si>
  <si>
    <t>0030120005351</t>
  </si>
  <si>
    <t>EL SHADDAY INGENIERIA Y PROYECTOS S</t>
  </si>
  <si>
    <t>0030120005150</t>
  </si>
  <si>
    <t>CAACUPE</t>
  </si>
  <si>
    <t>ALCIDES DURE CAÑIZA</t>
  </si>
  <si>
    <t>0030120004758</t>
  </si>
  <si>
    <t>CORONEL OVIEDO</t>
  </si>
  <si>
    <t>AMADO ALFREDO AYALA BERNAL</t>
  </si>
  <si>
    <t>0030120004676</t>
  </si>
  <si>
    <t>ARNULFO VIVEROS CABALLERO</t>
  </si>
  <si>
    <t>0030120004551</t>
  </si>
  <si>
    <t>NUEVA ITALIA</t>
  </si>
  <si>
    <t>FRANCISCO JAVIER MAYER ZAYAS</t>
  </si>
  <si>
    <t>0010190003091</t>
  </si>
  <si>
    <t>DEPOSITO SAN PEDRO S.R.L</t>
  </si>
  <si>
    <t>0030120004327</t>
  </si>
  <si>
    <t>VILLARRICA</t>
  </si>
  <si>
    <t>NELSON RICHER GIMENEZ</t>
  </si>
  <si>
    <t>0010190002976</t>
  </si>
  <si>
    <t>LUQUE</t>
  </si>
  <si>
    <t>ELSA VALLEJOS CARIBAUX</t>
  </si>
  <si>
    <t>0030120004104</t>
  </si>
  <si>
    <t>AMANCIO ARIAS AYALA</t>
  </si>
  <si>
    <t>0010190004285</t>
  </si>
  <si>
    <t>LUIS ALBERTO BARRETO BARUA</t>
  </si>
  <si>
    <t>0010190003544</t>
  </si>
  <si>
    <t>ACEROS ASUNCION SA</t>
  </si>
  <si>
    <t>0030120003719</t>
  </si>
  <si>
    <t>SAN JOSE DE LOS ARROYOS</t>
  </si>
  <si>
    <t>DANIEL DELVALLE CANTERO</t>
  </si>
  <si>
    <t>0030120006420</t>
  </si>
  <si>
    <t>GRAL.ELIZARDO AQUINO</t>
  </si>
  <si>
    <t>HUGO RAMON SCHWEIGHART GÓMEZ</t>
  </si>
  <si>
    <t>0030120006367</t>
  </si>
  <si>
    <t>GALLO INDUSTRIA Y COMERCIO DE HIERR</t>
  </si>
  <si>
    <t>0010190003793</t>
  </si>
  <si>
    <t>HOENAU</t>
  </si>
  <si>
    <t>COOPERATIVA COLONIAS UNIDAS</t>
  </si>
  <si>
    <t>0010190001205</t>
  </si>
  <si>
    <t>COOPERATIVA CHORTITZER LTDA.</t>
  </si>
  <si>
    <t>CLIENTES DISTRIBUIDORES</t>
  </si>
  <si>
    <t>SUB TOTAL CLIENTES INDUSTRIALES Y ADJUDICADOS A OBRAS PÚBLICAS - BOLSAS Y GRANEL</t>
  </si>
  <si>
    <t>0010190004288</t>
  </si>
  <si>
    <t>EMPRESA DE CONSTRUCCIONES EDIVI S.A</t>
  </si>
  <si>
    <t>0030120006427</t>
  </si>
  <si>
    <t>CNEL.OVIEDO</t>
  </si>
  <si>
    <t>ALBERTO GONZALEZ GUILLEN</t>
  </si>
  <si>
    <t>CLIENTES INDUSTRIALES  Y ADJUDICADOS A OBRAS PÚBLICAS - BOLSAS Y GRANEL</t>
  </si>
  <si>
    <t xml:space="preserve"> FABRICA VILLETA -  Horario de Inicio Despacho: NORMAL.-</t>
  </si>
  <si>
    <t>CPII-C40</t>
  </si>
  <si>
    <t>CAB-4,5</t>
  </si>
  <si>
    <t>CPII-F32</t>
  </si>
  <si>
    <t>CPIV-32</t>
  </si>
  <si>
    <t>GRANEL</t>
  </si>
  <si>
    <t>BOLSAS</t>
  </si>
  <si>
    <t>FACT Nº</t>
  </si>
  <si>
    <t>NRO. DE PEDIDO</t>
  </si>
  <si>
    <t>FECHA FACTURA</t>
  </si>
  <si>
    <t>LOCALIDAD</t>
  </si>
  <si>
    <t>CLIENTE</t>
  </si>
  <si>
    <t xml:space="preserve">NRO </t>
  </si>
  <si>
    <t xml:space="preserve">                                                                                                                                                                                                                                    VILLETA / VALLEMI</t>
  </si>
  <si>
    <t xml:space="preserve">                                                                   PROGRAMA GENERAL DE ENTREGA FABRICA                                                                                                                                                                                                                                       </t>
  </si>
  <si>
    <t>GCA S.A. SERVICIO DE INGENIERIA INT</t>
  </si>
  <si>
    <t>0010190004305</t>
  </si>
  <si>
    <t>FERNANDO JAVIER DIAZ MALLORQUIN</t>
  </si>
  <si>
    <t>VILLA ELISA</t>
  </si>
  <si>
    <t>0010190003971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</si>
</sst>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₲&quot;\ * #,##0_ ;_ &quot;₲&quot;\ * \-#,##0_ ;_ &quot;₲&quot;\ * &quot;-&quot;_ ;_ @_ "/>
    <numFmt numFmtId="41" formatCode="_ * #,##0_ ;_ * \-#,##0_ ;_ * &quot;-&quot;_ ;_ @_ "/>
    <numFmt numFmtId="164" formatCode="[$-F800]dddd\,\ mmmm\ dd\,\ yyyy"/>
    <numFmt numFmtId="165" formatCode="_(* #,##0_);_(* \(#,##0\);_(* &quot;-&quot;_);_(@_)"/>
    <numFmt numFmtId="166" formatCode="dd/mm/yyyy;@"/>
    <numFmt numFmtId="167" formatCode="_(* #,##0.00_);_(* \(#,##0.00\);_(* &quot;-&quot;??_);_(@_)"/>
    <numFmt numFmtId="168" formatCode="dd/m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4"/>
      <name val="Forte"/>
      <family val="4"/>
    </font>
    <font>
      <b/>
      <sz val="20"/>
      <color indexed="8"/>
      <name val="Calibri"/>
      <family val="2"/>
      <scheme val="minor"/>
    </font>
    <font>
      <b/>
      <i/>
      <sz val="20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i/>
      <sz val="22"/>
      <color indexed="8"/>
      <name val="Calibri"/>
      <family val="2"/>
    </font>
    <font>
      <b/>
      <i/>
      <sz val="16"/>
      <color indexed="8"/>
      <name val="Calibri"/>
      <family val="2"/>
      <scheme val="minor"/>
    </font>
    <font>
      <sz val="12"/>
      <color theme="1"/>
      <name val="Calibri"/>
      <family val="2"/>
    </font>
    <font>
      <b/>
      <i/>
      <sz val="28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6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i/>
      <sz val="36"/>
      <name val="Forte"/>
      <family val="4"/>
    </font>
    <font>
      <b/>
      <sz val="36"/>
      <name val="Forte"/>
      <family val="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9" fontId="1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horizontal="center" vertical="center" wrapText="1"/>
    </xf>
    <xf numFmtId="41" fontId="7" fillId="0" borderId="4" xfId="3" applyFont="1" applyFill="1" applyBorder="1" applyAlignment="1">
      <alignment horizontal="center" vertical="center"/>
    </xf>
    <xf numFmtId="165" fontId="10" fillId="0" borderId="4" xfId="4" applyNumberFormat="1" applyFont="1" applyFill="1" applyBorder="1" applyAlignment="1">
      <alignment horizontal="center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5" xfId="4" applyNumberFormat="1" applyFont="1" applyFill="1" applyBorder="1" applyAlignment="1">
      <alignment horizontal="center" vertical="center"/>
    </xf>
    <xf numFmtId="49" fontId="10" fillId="0" borderId="5" xfId="4" applyNumberFormat="1" applyFont="1" applyFill="1" applyBorder="1" applyAlignment="1">
      <alignment horizontal="center" vertical="center" wrapText="1"/>
    </xf>
    <xf numFmtId="166" fontId="10" fillId="0" borderId="5" xfId="4" applyNumberFormat="1" applyFont="1" applyFill="1" applyBorder="1" applyAlignment="1">
      <alignment horizontal="center" vertical="center"/>
    </xf>
    <xf numFmtId="0" fontId="10" fillId="0" borderId="5" xfId="4" applyNumberFormat="1" applyFont="1" applyFill="1" applyBorder="1" applyAlignment="1">
      <alignment horizontal="center" vertical="center" wrapText="1"/>
    </xf>
    <xf numFmtId="49" fontId="10" fillId="0" borderId="5" xfId="4" applyNumberFormat="1" applyFont="1" applyFill="1" applyBorder="1" applyAlignment="1">
      <alignment horizontal="left" vertical="center" wrapText="1"/>
    </xf>
    <xf numFmtId="1" fontId="10" fillId="0" borderId="4" xfId="4" applyNumberFormat="1" applyFont="1" applyFill="1" applyBorder="1" applyAlignment="1">
      <alignment horizontal="center" vertical="center"/>
    </xf>
    <xf numFmtId="49" fontId="10" fillId="0" borderId="5" xfId="4" applyNumberFormat="1" applyFont="1" applyFill="1" applyBorder="1" applyAlignment="1">
      <alignment horizontal="center" vertical="center"/>
    </xf>
    <xf numFmtId="41" fontId="14" fillId="3" borderId="4" xfId="3" applyFont="1" applyFill="1" applyBorder="1" applyAlignment="1">
      <alignment horizontal="center" vertical="center"/>
    </xf>
    <xf numFmtId="1" fontId="14" fillId="3" borderId="4" xfId="1" applyNumberFormat="1" applyFont="1" applyFill="1" applyBorder="1" applyAlignment="1">
      <alignment horizontal="center" vertical="center"/>
    </xf>
    <xf numFmtId="41" fontId="2" fillId="3" borderId="4" xfId="3" applyFont="1" applyFill="1" applyBorder="1" applyAlignment="1">
      <alignment horizontal="center" vertical="center"/>
    </xf>
    <xf numFmtId="168" fontId="10" fillId="0" borderId="5" xfId="4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164" fontId="17" fillId="0" borderId="7" xfId="2" applyNumberFormat="1" applyFont="1" applyFill="1" applyBorder="1" applyAlignment="1">
      <alignment horizontal="right" vertical="center" wrapText="1"/>
    </xf>
    <xf numFmtId="164" fontId="16" fillId="0" borderId="0" xfId="2" applyNumberFormat="1" applyFont="1" applyFill="1" applyBorder="1" applyAlignment="1">
      <alignment horizontal="right" vertical="center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6" fillId="0" borderId="6" xfId="2" applyNumberFormat="1" applyFont="1" applyFill="1" applyBorder="1" applyAlignment="1">
      <alignment horizontal="right" vertical="center" wrapText="1"/>
    </xf>
    <xf numFmtId="1" fontId="14" fillId="3" borderId="4" xfId="5" applyNumberFormat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1" fontId="14" fillId="3" borderId="4" xfId="1" applyNumberFormat="1" applyFont="1" applyFill="1" applyBorder="1" applyAlignment="1">
      <alignment horizontal="center" vertical="center" wrapText="1"/>
    </xf>
    <xf numFmtId="14" fontId="14" fillId="3" borderId="4" xfId="1" applyNumberFormat="1" applyFont="1" applyFill="1" applyBorder="1" applyAlignment="1">
      <alignment horizontal="center" vertical="center" wrapText="1"/>
    </xf>
    <xf numFmtId="1" fontId="14" fillId="3" borderId="4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35">
    <cellStyle name="Millares [0] 2" xfId="6"/>
    <cellStyle name="Millares [0] 2 2" xfId="7"/>
    <cellStyle name="Millares [0] 2 3" xfId="8"/>
    <cellStyle name="Millares [0] 2 3 2" xfId="9"/>
    <cellStyle name="Millares [0] 2 3 3" xfId="3"/>
    <cellStyle name="Millares [0] 3" xfId="10"/>
    <cellStyle name="Millares [0] 3 2" xfId="11"/>
    <cellStyle name="Millares [0] 3 2 2" xfId="12"/>
    <cellStyle name="Millares [0] 3 2 3" xfId="13"/>
    <cellStyle name="Millares 2" xfId="5"/>
    <cellStyle name="Moneda [0] 2 2" xfId="14"/>
    <cellStyle name="Moneda [0] 2 2 2" xfId="15"/>
    <cellStyle name="Moneda [0] 2 2 3" xfId="16"/>
    <cellStyle name="Moneda [0] 2 2 4" xfId="4"/>
    <cellStyle name="Normal" xfId="0" builtinId="0"/>
    <cellStyle name="Normal 10" xfId="17"/>
    <cellStyle name="Normal 11" xfId="18"/>
    <cellStyle name="Normal 12" xfId="19"/>
    <cellStyle name="Normal 13" xfId="20"/>
    <cellStyle name="Normal 2" xfId="21"/>
    <cellStyle name="Normal 3" xfId="22"/>
    <cellStyle name="Normal 3 2" xfId="23"/>
    <cellStyle name="Normal 3 2 2" xfId="24"/>
    <cellStyle name="Normal 3 2 3" xfId="25"/>
    <cellStyle name="Normal 3 4" xfId="26"/>
    <cellStyle name="Normal 3 4 2" xfId="27"/>
    <cellStyle name="Normal 3 4 3" xfId="28"/>
    <cellStyle name="Normal 3 4 4" xfId="2"/>
    <cellStyle name="Normal 4" xfId="29"/>
    <cellStyle name="Normal 5" xfId="30"/>
    <cellStyle name="Normal 6" xfId="1"/>
    <cellStyle name="Normal 7" xfId="31"/>
    <cellStyle name="Normal 8" xfId="32"/>
    <cellStyle name="Normal 9" xfId="33"/>
    <cellStyle name="Porcentaj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81312</xdr:colOff>
      <xdr:row>0</xdr:row>
      <xdr:rowOff>58081</xdr:rowOff>
    </xdr:from>
    <xdr:ext cx="5674179" cy="1184816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12" y="58081"/>
          <a:ext cx="5674179" cy="118481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6"/>
  <sheetViews>
    <sheetView tabSelected="1" zoomScale="90" zoomScaleNormal="90" workbookViewId="0">
      <selection activeCell="I64" sqref="I64:K64"/>
    </sheetView>
  </sheetViews>
  <sheetFormatPr baseColWidth="10" defaultRowHeight="15" x14ac:dyDescent="0.25"/>
  <cols>
    <col min="1" max="1" width="6" style="1" customWidth="1"/>
    <col min="2" max="2" width="36.7109375" style="1" customWidth="1"/>
    <col min="3" max="3" width="16.42578125" style="1" customWidth="1"/>
    <col min="4" max="4" width="16" style="1" customWidth="1"/>
    <col min="5" max="5" width="13.28515625" style="1" customWidth="1"/>
    <col min="6" max="6" width="17.140625" style="1" customWidth="1"/>
    <col min="7" max="8" width="11.28515625" style="1" customWidth="1"/>
    <col min="9" max="9" width="15.85546875" style="1" customWidth="1"/>
    <col min="10" max="10" width="11" style="1" customWidth="1"/>
    <col min="11" max="11" width="10.7109375" style="1" customWidth="1"/>
    <col min="12" max="16384" width="11.42578125" style="1"/>
  </cols>
  <sheetData>
    <row r="1" spans="1:11" ht="42" customHeight="1" x14ac:dyDescent="0.25">
      <c r="A1" s="17" t="s">
        <v>154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42" customHeight="1" x14ac:dyDescent="0.25">
      <c r="A2" s="20" t="s">
        <v>153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42" customHeight="1" x14ac:dyDescent="0.25">
      <c r="A3" s="23">
        <v>44602</v>
      </c>
      <c r="B3" s="24"/>
      <c r="C3" s="24"/>
      <c r="D3" s="24"/>
      <c r="E3" s="24"/>
      <c r="F3" s="24"/>
      <c r="G3" s="25"/>
      <c r="H3" s="24"/>
      <c r="I3" s="24"/>
      <c r="J3" s="24"/>
      <c r="K3" s="26"/>
    </row>
    <row r="4" spans="1:11" ht="29.45" customHeight="1" x14ac:dyDescent="0.25">
      <c r="A4" s="27" t="s">
        <v>152</v>
      </c>
      <c r="B4" s="28" t="s">
        <v>151</v>
      </c>
      <c r="C4" s="29" t="s">
        <v>150</v>
      </c>
      <c r="D4" s="30" t="s">
        <v>149</v>
      </c>
      <c r="E4" s="29" t="s">
        <v>148</v>
      </c>
      <c r="F4" s="28" t="s">
        <v>147</v>
      </c>
      <c r="G4" s="31" t="s">
        <v>146</v>
      </c>
      <c r="H4" s="31"/>
      <c r="I4" s="31"/>
      <c r="J4" s="31"/>
      <c r="K4" s="13" t="s">
        <v>145</v>
      </c>
    </row>
    <row r="5" spans="1:11" ht="29.45" customHeight="1" x14ac:dyDescent="0.25">
      <c r="A5" s="27"/>
      <c r="B5" s="28"/>
      <c r="C5" s="29"/>
      <c r="D5" s="30"/>
      <c r="E5" s="29"/>
      <c r="F5" s="28"/>
      <c r="G5" s="14" t="s">
        <v>144</v>
      </c>
      <c r="H5" s="13" t="s">
        <v>141</v>
      </c>
      <c r="I5" s="15" t="s">
        <v>143</v>
      </c>
      <c r="J5" s="14" t="s">
        <v>142</v>
      </c>
      <c r="K5" s="13" t="s">
        <v>141</v>
      </c>
    </row>
    <row r="6" spans="1:11" ht="35.1" customHeight="1" x14ac:dyDescent="0.25">
      <c r="A6" s="41" t="s">
        <v>140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35.1" customHeight="1" x14ac:dyDescent="0.25">
      <c r="A7" s="44" t="s">
        <v>139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39.950000000000003" customHeight="1" x14ac:dyDescent="0.25">
      <c r="A8" s="11">
        <v>1</v>
      </c>
      <c r="B8" s="10" t="s">
        <v>138</v>
      </c>
      <c r="C8" s="9" t="s">
        <v>137</v>
      </c>
      <c r="D8" s="8">
        <v>44595</v>
      </c>
      <c r="E8" s="6">
        <v>100089</v>
      </c>
      <c r="F8" s="12" t="s">
        <v>136</v>
      </c>
      <c r="G8" s="5">
        <v>640</v>
      </c>
      <c r="H8" s="5"/>
      <c r="I8" s="5"/>
      <c r="J8" s="5"/>
      <c r="K8" s="4"/>
    </row>
    <row r="9" spans="1:11" ht="39.950000000000003" customHeight="1" x14ac:dyDescent="0.25">
      <c r="A9" s="11">
        <v>2</v>
      </c>
      <c r="B9" s="10" t="s">
        <v>135</v>
      </c>
      <c r="C9" s="9" t="s">
        <v>5</v>
      </c>
      <c r="D9" s="8">
        <v>44596</v>
      </c>
      <c r="E9" s="6">
        <v>100111</v>
      </c>
      <c r="F9" s="12" t="s">
        <v>134</v>
      </c>
      <c r="G9" s="5">
        <v>200</v>
      </c>
      <c r="H9" s="5"/>
      <c r="I9" s="5"/>
      <c r="J9" s="5"/>
      <c r="K9" s="4"/>
    </row>
    <row r="10" spans="1:11" ht="39.950000000000003" customHeight="1" x14ac:dyDescent="0.25">
      <c r="A10" s="11">
        <v>3</v>
      </c>
      <c r="B10" s="10" t="s">
        <v>155</v>
      </c>
      <c r="C10" s="9" t="s">
        <v>5</v>
      </c>
      <c r="D10" s="16">
        <v>44599</v>
      </c>
      <c r="E10" s="6">
        <v>100157</v>
      </c>
      <c r="F10" s="12" t="s">
        <v>156</v>
      </c>
      <c r="G10" s="5">
        <v>600</v>
      </c>
      <c r="H10" s="5"/>
      <c r="I10" s="5"/>
      <c r="J10" s="5"/>
      <c r="K10" s="4"/>
    </row>
    <row r="11" spans="1:11" ht="35.1" customHeight="1" x14ac:dyDescent="0.25">
      <c r="A11" s="45" t="s">
        <v>133</v>
      </c>
      <c r="B11" s="46"/>
      <c r="C11" s="46"/>
      <c r="D11" s="46"/>
      <c r="E11" s="46"/>
      <c r="F11" s="47"/>
      <c r="G11" s="3">
        <f>SUM(G8:G10)</f>
        <v>1440</v>
      </c>
      <c r="H11" s="3">
        <f>SUM(H8:H10)</f>
        <v>0</v>
      </c>
      <c r="I11" s="3">
        <f>SUM(I8:I10)</f>
        <v>0</v>
      </c>
      <c r="J11" s="3">
        <f>SUM(J8:J10)</f>
        <v>0</v>
      </c>
      <c r="K11" s="3">
        <f>SUM(K8:K10)</f>
        <v>0</v>
      </c>
    </row>
    <row r="12" spans="1:11" ht="35.1" customHeight="1" x14ac:dyDescent="0.25">
      <c r="A12" s="48" t="s">
        <v>132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</row>
    <row r="13" spans="1:11" ht="39.950000000000003" customHeight="1" x14ac:dyDescent="0.25">
      <c r="A13" s="11">
        <v>1</v>
      </c>
      <c r="B13" s="10" t="s">
        <v>131</v>
      </c>
      <c r="C13" s="9" t="s">
        <v>51</v>
      </c>
      <c r="D13" s="8">
        <v>44397</v>
      </c>
      <c r="E13" s="6">
        <v>90855</v>
      </c>
      <c r="F13" s="7" t="s">
        <v>130</v>
      </c>
      <c r="G13" s="6" t="s">
        <v>13</v>
      </c>
      <c r="H13" s="5">
        <v>540</v>
      </c>
      <c r="I13" s="5"/>
      <c r="J13" s="5"/>
      <c r="K13" s="4"/>
    </row>
    <row r="14" spans="1:11" ht="39.950000000000003" customHeight="1" x14ac:dyDescent="0.25">
      <c r="A14" s="11">
        <v>2</v>
      </c>
      <c r="B14" s="10" t="s">
        <v>129</v>
      </c>
      <c r="C14" s="9" t="s">
        <v>128</v>
      </c>
      <c r="D14" s="8">
        <v>44564</v>
      </c>
      <c r="E14" s="6">
        <v>98672</v>
      </c>
      <c r="F14" s="7" t="s">
        <v>127</v>
      </c>
      <c r="G14" s="6" t="s">
        <v>13</v>
      </c>
      <c r="H14" s="5">
        <v>600</v>
      </c>
      <c r="I14" s="5"/>
      <c r="J14" s="5"/>
      <c r="K14" s="4"/>
    </row>
    <row r="15" spans="1:11" ht="39.950000000000003" customHeight="1" x14ac:dyDescent="0.25">
      <c r="A15" s="11">
        <v>3</v>
      </c>
      <c r="B15" s="10" t="s">
        <v>126</v>
      </c>
      <c r="C15" s="9" t="s">
        <v>29</v>
      </c>
      <c r="D15" s="8">
        <v>44593</v>
      </c>
      <c r="E15" s="6">
        <v>99962</v>
      </c>
      <c r="F15" s="7" t="s">
        <v>125</v>
      </c>
      <c r="G15" s="6" t="s">
        <v>13</v>
      </c>
      <c r="H15" s="5">
        <v>600</v>
      </c>
      <c r="I15" s="5"/>
      <c r="J15" s="5"/>
      <c r="K15" s="4"/>
    </row>
    <row r="16" spans="1:11" ht="39.950000000000003" customHeight="1" x14ac:dyDescent="0.25">
      <c r="A16" s="11">
        <v>4</v>
      </c>
      <c r="B16" s="10" t="s">
        <v>124</v>
      </c>
      <c r="C16" s="9" t="s">
        <v>123</v>
      </c>
      <c r="D16" s="8">
        <v>44595</v>
      </c>
      <c r="E16" s="6">
        <v>100074</v>
      </c>
      <c r="F16" s="7" t="s">
        <v>122</v>
      </c>
      <c r="G16" s="6" t="s">
        <v>13</v>
      </c>
      <c r="H16" s="5">
        <v>630</v>
      </c>
      <c r="I16" s="5"/>
      <c r="J16" s="5"/>
      <c r="K16" s="4"/>
    </row>
    <row r="17" spans="1:11" ht="39.950000000000003" customHeight="1" x14ac:dyDescent="0.25">
      <c r="A17" s="11">
        <v>5</v>
      </c>
      <c r="B17" s="10" t="s">
        <v>121</v>
      </c>
      <c r="C17" s="9" t="s">
        <v>120</v>
      </c>
      <c r="D17" s="8">
        <v>44494</v>
      </c>
      <c r="E17" s="6">
        <v>95126</v>
      </c>
      <c r="F17" s="7" t="s">
        <v>119</v>
      </c>
      <c r="G17" s="6">
        <v>600</v>
      </c>
      <c r="H17" s="5" t="s">
        <v>13</v>
      </c>
      <c r="I17" s="5"/>
      <c r="J17" s="5"/>
      <c r="K17" s="4"/>
    </row>
    <row r="18" spans="1:11" ht="39.950000000000003" customHeight="1" x14ac:dyDescent="0.25">
      <c r="A18" s="11">
        <v>6</v>
      </c>
      <c r="B18" s="10" t="s">
        <v>118</v>
      </c>
      <c r="C18" s="9" t="s">
        <v>5</v>
      </c>
      <c r="D18" s="8">
        <v>44546</v>
      </c>
      <c r="E18" s="6">
        <v>97719</v>
      </c>
      <c r="F18" s="7" t="s">
        <v>117</v>
      </c>
      <c r="G18" s="6">
        <v>560</v>
      </c>
      <c r="H18" s="5"/>
      <c r="I18" s="5"/>
      <c r="J18" s="5"/>
      <c r="K18" s="4"/>
    </row>
    <row r="19" spans="1:11" ht="39.950000000000003" customHeight="1" x14ac:dyDescent="0.25">
      <c r="A19" s="11">
        <v>7</v>
      </c>
      <c r="B19" s="10" t="s">
        <v>116</v>
      </c>
      <c r="C19" s="9" t="s">
        <v>29</v>
      </c>
      <c r="D19" s="8">
        <v>44596</v>
      </c>
      <c r="E19" s="6">
        <v>100107</v>
      </c>
      <c r="F19" s="7" t="s">
        <v>115</v>
      </c>
      <c r="G19" s="6">
        <v>400</v>
      </c>
      <c r="H19" s="5"/>
      <c r="I19" s="5"/>
      <c r="J19" s="5"/>
      <c r="K19" s="4"/>
    </row>
    <row r="20" spans="1:11" ht="39.950000000000003" customHeight="1" x14ac:dyDescent="0.25">
      <c r="A20" s="11">
        <v>8</v>
      </c>
      <c r="B20" s="10" t="s">
        <v>114</v>
      </c>
      <c r="C20" s="9" t="s">
        <v>23</v>
      </c>
      <c r="D20" s="8">
        <v>44505</v>
      </c>
      <c r="E20" s="6">
        <v>95815</v>
      </c>
      <c r="F20" s="7" t="s">
        <v>113</v>
      </c>
      <c r="G20" s="6">
        <v>640</v>
      </c>
      <c r="H20" s="5" t="s">
        <v>13</v>
      </c>
      <c r="I20" s="5"/>
      <c r="J20" s="5"/>
      <c r="K20" s="4"/>
    </row>
    <row r="21" spans="1:11" ht="39.950000000000003" customHeight="1" x14ac:dyDescent="0.25">
      <c r="A21" s="11">
        <v>9</v>
      </c>
      <c r="B21" s="10" t="s">
        <v>112</v>
      </c>
      <c r="C21" s="9" t="s">
        <v>111</v>
      </c>
      <c r="D21" s="8">
        <v>44509</v>
      </c>
      <c r="E21" s="6">
        <v>95937</v>
      </c>
      <c r="F21" s="7" t="s">
        <v>110</v>
      </c>
      <c r="G21" s="6">
        <v>600</v>
      </c>
      <c r="H21" s="5" t="s">
        <v>13</v>
      </c>
      <c r="I21" s="5"/>
      <c r="J21" s="5"/>
      <c r="K21" s="4"/>
    </row>
    <row r="22" spans="1:11" ht="39.950000000000003" customHeight="1" x14ac:dyDescent="0.25">
      <c r="A22" s="11">
        <v>10</v>
      </c>
      <c r="B22" s="10" t="s">
        <v>109</v>
      </c>
      <c r="C22" s="9" t="s">
        <v>108</v>
      </c>
      <c r="D22" s="8">
        <v>44516</v>
      </c>
      <c r="E22" s="6">
        <v>96235</v>
      </c>
      <c r="F22" s="7" t="s">
        <v>107</v>
      </c>
      <c r="G22" s="6">
        <v>600</v>
      </c>
      <c r="H22" s="5" t="s">
        <v>13</v>
      </c>
      <c r="I22" s="5"/>
      <c r="J22" s="5"/>
      <c r="K22" s="4"/>
    </row>
    <row r="23" spans="1:11" ht="39.950000000000003" customHeight="1" x14ac:dyDescent="0.25">
      <c r="A23" s="11">
        <v>11</v>
      </c>
      <c r="B23" s="10" t="s">
        <v>106</v>
      </c>
      <c r="C23" s="9" t="s">
        <v>5</v>
      </c>
      <c r="D23" s="8">
        <v>44516</v>
      </c>
      <c r="E23" s="6">
        <v>96289</v>
      </c>
      <c r="F23" s="12" t="s">
        <v>105</v>
      </c>
      <c r="G23" s="6">
        <v>540</v>
      </c>
      <c r="H23" s="5" t="s">
        <v>13</v>
      </c>
      <c r="I23" s="5"/>
      <c r="J23" s="5"/>
      <c r="K23" s="4"/>
    </row>
    <row r="24" spans="1:11" ht="39.950000000000003" customHeight="1" x14ac:dyDescent="0.25">
      <c r="A24" s="11">
        <v>12</v>
      </c>
      <c r="B24" s="10" t="s">
        <v>104</v>
      </c>
      <c r="C24" s="9" t="s">
        <v>103</v>
      </c>
      <c r="D24" s="8">
        <v>44523</v>
      </c>
      <c r="E24" s="6">
        <v>96631</v>
      </c>
      <c r="F24" s="7" t="s">
        <v>102</v>
      </c>
      <c r="G24" s="6">
        <v>700</v>
      </c>
      <c r="H24" s="5" t="s">
        <v>13</v>
      </c>
      <c r="I24" s="5"/>
      <c r="J24" s="5"/>
      <c r="K24" s="4"/>
    </row>
    <row r="25" spans="1:11" ht="39.950000000000003" customHeight="1" x14ac:dyDescent="0.25">
      <c r="A25" s="11">
        <v>13</v>
      </c>
      <c r="B25" s="10" t="s">
        <v>101</v>
      </c>
      <c r="C25" s="9" t="s">
        <v>59</v>
      </c>
      <c r="D25" s="8">
        <v>44526</v>
      </c>
      <c r="E25" s="6">
        <v>96833</v>
      </c>
      <c r="F25" s="7" t="s">
        <v>100</v>
      </c>
      <c r="G25" s="6">
        <v>600</v>
      </c>
      <c r="H25" s="5" t="s">
        <v>13</v>
      </c>
      <c r="I25" s="5"/>
      <c r="J25" s="5"/>
      <c r="K25" s="4"/>
    </row>
    <row r="26" spans="1:11" ht="39.950000000000003" customHeight="1" x14ac:dyDescent="0.25">
      <c r="A26" s="11">
        <v>14</v>
      </c>
      <c r="B26" s="10" t="s">
        <v>99</v>
      </c>
      <c r="C26" s="9" t="s">
        <v>98</v>
      </c>
      <c r="D26" s="8">
        <v>44530</v>
      </c>
      <c r="E26" s="6">
        <v>96941</v>
      </c>
      <c r="F26" s="7" t="s">
        <v>97</v>
      </c>
      <c r="G26" s="6">
        <v>660</v>
      </c>
      <c r="H26" s="5" t="s">
        <v>13</v>
      </c>
      <c r="I26" s="5"/>
      <c r="J26" s="5"/>
      <c r="K26" s="4"/>
    </row>
    <row r="27" spans="1:11" ht="39.950000000000003" customHeight="1" x14ac:dyDescent="0.25">
      <c r="A27" s="11">
        <v>15</v>
      </c>
      <c r="B27" s="10" t="s">
        <v>96</v>
      </c>
      <c r="C27" s="9" t="s">
        <v>95</v>
      </c>
      <c r="D27" s="8">
        <v>44547</v>
      </c>
      <c r="E27" s="6">
        <v>97757</v>
      </c>
      <c r="F27" s="7" t="s">
        <v>94</v>
      </c>
      <c r="G27" s="6">
        <v>600</v>
      </c>
      <c r="H27" s="5" t="s">
        <v>13</v>
      </c>
      <c r="I27" s="5"/>
      <c r="J27" s="5"/>
      <c r="K27" s="4"/>
    </row>
    <row r="28" spans="1:11" ht="39.950000000000003" customHeight="1" x14ac:dyDescent="0.25">
      <c r="A28" s="11">
        <v>16</v>
      </c>
      <c r="B28" s="10" t="s">
        <v>93</v>
      </c>
      <c r="C28" s="9" t="s">
        <v>11</v>
      </c>
      <c r="D28" s="8">
        <v>44552</v>
      </c>
      <c r="E28" s="6">
        <v>98073</v>
      </c>
      <c r="F28" s="7" t="s">
        <v>92</v>
      </c>
      <c r="G28" s="6">
        <v>660</v>
      </c>
      <c r="H28" s="5" t="s">
        <v>13</v>
      </c>
      <c r="I28" s="5"/>
      <c r="J28" s="5"/>
      <c r="K28" s="4"/>
    </row>
    <row r="29" spans="1:11" ht="39.950000000000003" customHeight="1" x14ac:dyDescent="0.25">
      <c r="A29" s="11">
        <v>17</v>
      </c>
      <c r="B29" s="10" t="s">
        <v>91</v>
      </c>
      <c r="C29" s="9" t="s">
        <v>90</v>
      </c>
      <c r="D29" s="8">
        <v>44558</v>
      </c>
      <c r="E29" s="6">
        <v>98228</v>
      </c>
      <c r="F29" s="7" t="s">
        <v>89</v>
      </c>
      <c r="G29" s="6">
        <v>660</v>
      </c>
      <c r="H29" s="5" t="s">
        <v>13</v>
      </c>
      <c r="I29" s="5"/>
      <c r="J29" s="5"/>
      <c r="K29" s="4"/>
    </row>
    <row r="30" spans="1:11" ht="39.950000000000003" customHeight="1" x14ac:dyDescent="0.25">
      <c r="A30" s="11">
        <v>18</v>
      </c>
      <c r="B30" s="10" t="s">
        <v>88</v>
      </c>
      <c r="C30" s="9" t="s">
        <v>87</v>
      </c>
      <c r="D30" s="8">
        <v>44559</v>
      </c>
      <c r="E30" s="6">
        <v>98334</v>
      </c>
      <c r="F30" s="7" t="s">
        <v>86</v>
      </c>
      <c r="G30" s="6">
        <v>640</v>
      </c>
      <c r="H30" s="5" t="s">
        <v>13</v>
      </c>
      <c r="I30" s="5"/>
      <c r="J30" s="5"/>
      <c r="K30" s="4"/>
    </row>
    <row r="31" spans="1:11" ht="39.950000000000003" customHeight="1" x14ac:dyDescent="0.25">
      <c r="A31" s="11">
        <v>19</v>
      </c>
      <c r="B31" s="10" t="s">
        <v>85</v>
      </c>
      <c r="C31" s="9" t="s">
        <v>23</v>
      </c>
      <c r="D31" s="8">
        <v>44560</v>
      </c>
      <c r="E31" s="6">
        <v>98467</v>
      </c>
      <c r="F31" s="7" t="s">
        <v>84</v>
      </c>
      <c r="G31" s="6">
        <v>640</v>
      </c>
      <c r="H31" s="5" t="s">
        <v>13</v>
      </c>
      <c r="I31" s="5"/>
      <c r="J31" s="5"/>
      <c r="K31" s="4"/>
    </row>
    <row r="32" spans="1:11" ht="39.950000000000003" customHeight="1" x14ac:dyDescent="0.25">
      <c r="A32" s="11">
        <v>20</v>
      </c>
      <c r="B32" s="10" t="s">
        <v>83</v>
      </c>
      <c r="C32" s="9" t="s">
        <v>82</v>
      </c>
      <c r="D32" s="8">
        <v>44560</v>
      </c>
      <c r="E32" s="6">
        <v>98509</v>
      </c>
      <c r="F32" s="7" t="s">
        <v>81</v>
      </c>
      <c r="G32" s="6">
        <v>600</v>
      </c>
      <c r="H32" s="5" t="s">
        <v>13</v>
      </c>
      <c r="I32" s="5"/>
      <c r="J32" s="5"/>
      <c r="K32" s="4"/>
    </row>
    <row r="33" spans="1:11" ht="39.950000000000003" customHeight="1" x14ac:dyDescent="0.25">
      <c r="A33" s="11">
        <v>21</v>
      </c>
      <c r="B33" s="10" t="s">
        <v>80</v>
      </c>
      <c r="C33" s="9" t="s">
        <v>43</v>
      </c>
      <c r="D33" s="8">
        <v>44560</v>
      </c>
      <c r="E33" s="6">
        <v>98575</v>
      </c>
      <c r="F33" s="7" t="s">
        <v>79</v>
      </c>
      <c r="G33" s="6">
        <v>640</v>
      </c>
      <c r="H33" s="5" t="s">
        <v>13</v>
      </c>
      <c r="I33" s="5"/>
      <c r="J33" s="5"/>
      <c r="K33" s="4"/>
    </row>
    <row r="34" spans="1:11" ht="39.950000000000003" customHeight="1" x14ac:dyDescent="0.25">
      <c r="A34" s="11">
        <v>22</v>
      </c>
      <c r="B34" s="10" t="s">
        <v>78</v>
      </c>
      <c r="C34" s="9" t="s">
        <v>77</v>
      </c>
      <c r="D34" s="8">
        <v>44567</v>
      </c>
      <c r="E34" s="6">
        <v>98970</v>
      </c>
      <c r="F34" s="7" t="s">
        <v>76</v>
      </c>
      <c r="G34" s="6">
        <v>600</v>
      </c>
      <c r="H34" s="5" t="s">
        <v>13</v>
      </c>
      <c r="I34" s="5"/>
      <c r="J34" s="5"/>
      <c r="K34" s="4"/>
    </row>
    <row r="35" spans="1:11" ht="39.950000000000003" customHeight="1" x14ac:dyDescent="0.25">
      <c r="A35" s="11">
        <v>23</v>
      </c>
      <c r="B35" s="10" t="s">
        <v>157</v>
      </c>
      <c r="C35" s="9" t="s">
        <v>158</v>
      </c>
      <c r="D35" s="8">
        <v>44572</v>
      </c>
      <c r="E35" s="6">
        <v>99135</v>
      </c>
      <c r="F35" s="7" t="s">
        <v>159</v>
      </c>
      <c r="G35" s="6">
        <v>600</v>
      </c>
      <c r="H35" s="5"/>
      <c r="I35" s="5"/>
      <c r="J35" s="5"/>
      <c r="K35" s="4"/>
    </row>
    <row r="36" spans="1:11" ht="39.950000000000003" customHeight="1" x14ac:dyDescent="0.25">
      <c r="A36" s="11">
        <v>24</v>
      </c>
      <c r="B36" s="10" t="s">
        <v>75</v>
      </c>
      <c r="C36" s="9" t="s">
        <v>5</v>
      </c>
      <c r="D36" s="8">
        <v>44572</v>
      </c>
      <c r="E36" s="6">
        <v>99139</v>
      </c>
      <c r="F36" s="7" t="s">
        <v>74</v>
      </c>
      <c r="G36" s="6">
        <v>400</v>
      </c>
      <c r="H36" s="5" t="s">
        <v>13</v>
      </c>
      <c r="I36" s="5"/>
      <c r="J36" s="5"/>
      <c r="K36" s="4"/>
    </row>
    <row r="37" spans="1:11" ht="39.950000000000003" customHeight="1" x14ac:dyDescent="0.25">
      <c r="A37" s="11">
        <v>25</v>
      </c>
      <c r="B37" s="10" t="s">
        <v>73</v>
      </c>
      <c r="C37" s="9" t="s">
        <v>5</v>
      </c>
      <c r="D37" s="8">
        <v>44572</v>
      </c>
      <c r="E37" s="6">
        <v>99148</v>
      </c>
      <c r="F37" s="7" t="s">
        <v>72</v>
      </c>
      <c r="G37" s="6">
        <v>500</v>
      </c>
      <c r="H37" s="5" t="s">
        <v>13</v>
      </c>
      <c r="I37" s="5"/>
      <c r="J37" s="5"/>
      <c r="K37" s="4"/>
    </row>
    <row r="38" spans="1:11" ht="39.950000000000003" customHeight="1" x14ac:dyDescent="0.25">
      <c r="A38" s="11">
        <v>26</v>
      </c>
      <c r="B38" s="10" t="s">
        <v>71</v>
      </c>
      <c r="C38" s="9" t="s">
        <v>70</v>
      </c>
      <c r="D38" s="8">
        <v>44574</v>
      </c>
      <c r="E38" s="6">
        <v>99232</v>
      </c>
      <c r="F38" s="7" t="s">
        <v>69</v>
      </c>
      <c r="G38" s="6">
        <v>600</v>
      </c>
      <c r="H38" s="5" t="s">
        <v>13</v>
      </c>
      <c r="I38" s="5"/>
      <c r="J38" s="5"/>
      <c r="K38" s="4"/>
    </row>
    <row r="39" spans="1:11" ht="39.950000000000003" customHeight="1" x14ac:dyDescent="0.25">
      <c r="A39" s="11">
        <v>27</v>
      </c>
      <c r="B39" s="10" t="s">
        <v>68</v>
      </c>
      <c r="C39" s="9" t="s">
        <v>67</v>
      </c>
      <c r="D39" s="8">
        <v>44574</v>
      </c>
      <c r="E39" s="6">
        <v>99244</v>
      </c>
      <c r="F39" s="7" t="s">
        <v>66</v>
      </c>
      <c r="G39" s="6">
        <v>540</v>
      </c>
      <c r="H39" s="5" t="s">
        <v>13</v>
      </c>
      <c r="I39" s="5"/>
      <c r="J39" s="5"/>
      <c r="K39" s="4"/>
    </row>
    <row r="40" spans="1:11" ht="39.950000000000003" customHeight="1" x14ac:dyDescent="0.25">
      <c r="A40" s="11">
        <v>28</v>
      </c>
      <c r="B40" s="10" t="s">
        <v>65</v>
      </c>
      <c r="C40" s="9" t="s">
        <v>64</v>
      </c>
      <c r="D40" s="8">
        <v>44578</v>
      </c>
      <c r="E40" s="6">
        <v>99353</v>
      </c>
      <c r="F40" s="7" t="s">
        <v>63</v>
      </c>
      <c r="G40" s="6">
        <v>640</v>
      </c>
      <c r="H40" s="5" t="s">
        <v>13</v>
      </c>
      <c r="I40" s="5"/>
      <c r="J40" s="5"/>
      <c r="K40" s="4"/>
    </row>
    <row r="41" spans="1:11" ht="39.950000000000003" customHeight="1" x14ac:dyDescent="0.25">
      <c r="A41" s="11">
        <v>29</v>
      </c>
      <c r="B41" s="10" t="s">
        <v>62</v>
      </c>
      <c r="C41" s="9" t="s">
        <v>51</v>
      </c>
      <c r="D41" s="8">
        <v>44578</v>
      </c>
      <c r="E41" s="6">
        <v>99371</v>
      </c>
      <c r="F41" s="7" t="s">
        <v>61</v>
      </c>
      <c r="G41" s="6">
        <v>600</v>
      </c>
      <c r="H41" s="5" t="s">
        <v>13</v>
      </c>
      <c r="I41" s="5"/>
      <c r="J41" s="5"/>
      <c r="K41" s="4"/>
    </row>
    <row r="42" spans="1:11" ht="39.950000000000003" customHeight="1" x14ac:dyDescent="0.25">
      <c r="A42" s="11">
        <v>30</v>
      </c>
      <c r="B42" s="10" t="s">
        <v>60</v>
      </c>
      <c r="C42" s="9" t="s">
        <v>59</v>
      </c>
      <c r="D42" s="8">
        <v>44579</v>
      </c>
      <c r="E42" s="6">
        <v>99439</v>
      </c>
      <c r="F42" s="7" t="s">
        <v>58</v>
      </c>
      <c r="G42" s="6">
        <v>600</v>
      </c>
      <c r="H42" s="5" t="s">
        <v>13</v>
      </c>
      <c r="I42" s="5"/>
      <c r="J42" s="5"/>
      <c r="K42" s="4"/>
    </row>
    <row r="43" spans="1:11" ht="39.950000000000003" customHeight="1" x14ac:dyDescent="0.25">
      <c r="A43" s="11">
        <v>31</v>
      </c>
      <c r="B43" s="10" t="s">
        <v>57</v>
      </c>
      <c r="C43" s="9" t="s">
        <v>29</v>
      </c>
      <c r="D43" s="8">
        <v>44580</v>
      </c>
      <c r="E43" s="6">
        <v>99489</v>
      </c>
      <c r="F43" s="7" t="s">
        <v>56</v>
      </c>
      <c r="G43" s="6">
        <v>600</v>
      </c>
      <c r="H43" s="5" t="s">
        <v>13</v>
      </c>
      <c r="I43" s="5"/>
      <c r="J43" s="5"/>
      <c r="K43" s="4"/>
    </row>
    <row r="44" spans="1:11" ht="39.950000000000003" customHeight="1" x14ac:dyDescent="0.25">
      <c r="A44" s="11">
        <v>32</v>
      </c>
      <c r="B44" s="10" t="s">
        <v>55</v>
      </c>
      <c r="C44" s="9" t="s">
        <v>54</v>
      </c>
      <c r="D44" s="8">
        <v>44581</v>
      </c>
      <c r="E44" s="6">
        <v>99533</v>
      </c>
      <c r="F44" s="7" t="s">
        <v>53</v>
      </c>
      <c r="G44" s="6">
        <v>600</v>
      </c>
      <c r="H44" s="5" t="s">
        <v>13</v>
      </c>
      <c r="I44" s="5"/>
      <c r="J44" s="5"/>
      <c r="K44" s="4"/>
    </row>
    <row r="45" spans="1:11" ht="39.950000000000003" customHeight="1" x14ac:dyDescent="0.25">
      <c r="A45" s="11">
        <v>33</v>
      </c>
      <c r="B45" s="10" t="s">
        <v>52</v>
      </c>
      <c r="C45" s="9" t="s">
        <v>51</v>
      </c>
      <c r="D45" s="8">
        <v>44582</v>
      </c>
      <c r="E45" s="6">
        <v>99584</v>
      </c>
      <c r="F45" s="7" t="s">
        <v>50</v>
      </c>
      <c r="G45" s="6">
        <v>600</v>
      </c>
      <c r="H45" s="5" t="s">
        <v>13</v>
      </c>
      <c r="I45" s="5"/>
      <c r="J45" s="5"/>
      <c r="K45" s="4"/>
    </row>
    <row r="46" spans="1:11" ht="39.950000000000003" customHeight="1" x14ac:dyDescent="0.25">
      <c r="A46" s="11">
        <v>34</v>
      </c>
      <c r="B46" s="10" t="s">
        <v>49</v>
      </c>
      <c r="C46" s="9" t="s">
        <v>48</v>
      </c>
      <c r="D46" s="8">
        <v>44582</v>
      </c>
      <c r="E46" s="6">
        <v>99613</v>
      </c>
      <c r="F46" s="7" t="s">
        <v>47</v>
      </c>
      <c r="G46" s="6">
        <v>610</v>
      </c>
      <c r="H46" s="5" t="s">
        <v>13</v>
      </c>
      <c r="I46" s="5"/>
      <c r="J46" s="5"/>
      <c r="K46" s="4"/>
    </row>
    <row r="47" spans="1:11" ht="39.950000000000003" customHeight="1" x14ac:dyDescent="0.25">
      <c r="A47" s="11">
        <v>35</v>
      </c>
      <c r="B47" s="10" t="s">
        <v>46</v>
      </c>
      <c r="C47" s="9" t="s">
        <v>11</v>
      </c>
      <c r="D47" s="8">
        <v>44585</v>
      </c>
      <c r="E47" s="6">
        <v>99682</v>
      </c>
      <c r="F47" s="7" t="s">
        <v>45</v>
      </c>
      <c r="G47" s="6">
        <v>660</v>
      </c>
      <c r="H47" s="5" t="s">
        <v>13</v>
      </c>
      <c r="I47" s="5"/>
      <c r="J47" s="5"/>
      <c r="K47" s="4"/>
    </row>
    <row r="48" spans="1:11" ht="39.950000000000003" customHeight="1" x14ac:dyDescent="0.25">
      <c r="A48" s="11">
        <v>36</v>
      </c>
      <c r="B48" s="10" t="s">
        <v>44</v>
      </c>
      <c r="C48" s="9" t="s">
        <v>43</v>
      </c>
      <c r="D48" s="8">
        <v>44586</v>
      </c>
      <c r="E48" s="6">
        <v>99728</v>
      </c>
      <c r="F48" s="7" t="s">
        <v>42</v>
      </c>
      <c r="G48" s="6">
        <v>600</v>
      </c>
      <c r="H48" s="5" t="s">
        <v>13</v>
      </c>
      <c r="I48" s="5"/>
      <c r="J48" s="5"/>
      <c r="K48" s="4"/>
    </row>
    <row r="49" spans="1:11" ht="39.950000000000003" customHeight="1" x14ac:dyDescent="0.25">
      <c r="A49" s="11">
        <v>37</v>
      </c>
      <c r="B49" s="10" t="s">
        <v>41</v>
      </c>
      <c r="C49" s="9" t="s">
        <v>29</v>
      </c>
      <c r="D49" s="8">
        <v>44588</v>
      </c>
      <c r="E49" s="6">
        <v>99811</v>
      </c>
      <c r="F49" s="7" t="s">
        <v>40</v>
      </c>
      <c r="G49" s="6">
        <v>600</v>
      </c>
      <c r="H49" s="5" t="s">
        <v>13</v>
      </c>
      <c r="I49" s="5"/>
      <c r="J49" s="5"/>
      <c r="K49" s="4"/>
    </row>
    <row r="50" spans="1:11" ht="39.950000000000003" customHeight="1" x14ac:dyDescent="0.25">
      <c r="A50" s="11">
        <v>38</v>
      </c>
      <c r="B50" s="10" t="s">
        <v>39</v>
      </c>
      <c r="C50" s="9" t="s">
        <v>38</v>
      </c>
      <c r="D50" s="8">
        <v>44588</v>
      </c>
      <c r="E50" s="6">
        <v>99815</v>
      </c>
      <c r="F50" s="7" t="s">
        <v>37</v>
      </c>
      <c r="G50" s="6">
        <v>600</v>
      </c>
      <c r="H50" s="5" t="s">
        <v>13</v>
      </c>
      <c r="I50" s="5"/>
      <c r="J50" s="5"/>
      <c r="K50" s="4"/>
    </row>
    <row r="51" spans="1:11" ht="39.950000000000003" customHeight="1" x14ac:dyDescent="0.25">
      <c r="A51" s="11">
        <v>39</v>
      </c>
      <c r="B51" s="10" t="s">
        <v>36</v>
      </c>
      <c r="C51" s="9" t="s">
        <v>35</v>
      </c>
      <c r="D51" s="8">
        <v>44589</v>
      </c>
      <c r="E51" s="6">
        <v>99860</v>
      </c>
      <c r="F51" s="7" t="s">
        <v>34</v>
      </c>
      <c r="G51" s="6">
        <v>600</v>
      </c>
      <c r="H51" s="5" t="s">
        <v>13</v>
      </c>
      <c r="I51" s="5"/>
      <c r="J51" s="5"/>
      <c r="K51" s="4"/>
    </row>
    <row r="52" spans="1:11" ht="39.950000000000003" customHeight="1" x14ac:dyDescent="0.25">
      <c r="A52" s="11">
        <v>40</v>
      </c>
      <c r="B52" s="10" t="s">
        <v>33</v>
      </c>
      <c r="C52" s="9" t="s">
        <v>32</v>
      </c>
      <c r="D52" s="8">
        <v>44589</v>
      </c>
      <c r="E52" s="6">
        <v>99862</v>
      </c>
      <c r="F52" s="7" t="s">
        <v>31</v>
      </c>
      <c r="G52" s="6">
        <v>640</v>
      </c>
      <c r="H52" s="5" t="s">
        <v>13</v>
      </c>
      <c r="I52" s="5"/>
      <c r="J52" s="5"/>
      <c r="K52" s="4"/>
    </row>
    <row r="53" spans="1:11" ht="39.950000000000003" customHeight="1" x14ac:dyDescent="0.25">
      <c r="A53" s="11">
        <v>41</v>
      </c>
      <c r="B53" s="10" t="s">
        <v>30</v>
      </c>
      <c r="C53" s="9" t="s">
        <v>29</v>
      </c>
      <c r="D53" s="8">
        <v>44589</v>
      </c>
      <c r="E53" s="6">
        <v>99879</v>
      </c>
      <c r="F53" s="7" t="s">
        <v>28</v>
      </c>
      <c r="G53" s="6">
        <v>600</v>
      </c>
      <c r="H53" s="5" t="s">
        <v>13</v>
      </c>
      <c r="I53" s="5"/>
      <c r="J53" s="5"/>
      <c r="K53" s="4"/>
    </row>
    <row r="54" spans="1:11" ht="39.950000000000003" customHeight="1" x14ac:dyDescent="0.25">
      <c r="A54" s="11">
        <v>42</v>
      </c>
      <c r="B54" s="10" t="s">
        <v>27</v>
      </c>
      <c r="C54" s="9" t="s">
        <v>26</v>
      </c>
      <c r="D54" s="8">
        <v>44592</v>
      </c>
      <c r="E54" s="6">
        <v>99906</v>
      </c>
      <c r="F54" s="7" t="s">
        <v>25</v>
      </c>
      <c r="G54" s="6">
        <v>650</v>
      </c>
      <c r="H54" s="5" t="s">
        <v>13</v>
      </c>
      <c r="I54" s="5"/>
      <c r="J54" s="5"/>
      <c r="K54" s="4"/>
    </row>
    <row r="55" spans="1:11" ht="39.950000000000003" customHeight="1" x14ac:dyDescent="0.25">
      <c r="A55" s="11">
        <v>43</v>
      </c>
      <c r="B55" s="10" t="s">
        <v>24</v>
      </c>
      <c r="C55" s="9" t="s">
        <v>23</v>
      </c>
      <c r="D55" s="8">
        <v>44592</v>
      </c>
      <c r="E55" s="6">
        <v>99943</v>
      </c>
      <c r="F55" s="7" t="s">
        <v>22</v>
      </c>
      <c r="G55" s="6">
        <v>600</v>
      </c>
      <c r="H55" s="5" t="s">
        <v>13</v>
      </c>
      <c r="I55" s="5"/>
      <c r="J55" s="5"/>
      <c r="K55" s="4"/>
    </row>
    <row r="56" spans="1:11" ht="39.950000000000003" customHeight="1" x14ac:dyDescent="0.25">
      <c r="A56" s="11">
        <v>44</v>
      </c>
      <c r="B56" s="10" t="s">
        <v>21</v>
      </c>
      <c r="C56" s="9" t="s">
        <v>20</v>
      </c>
      <c r="D56" s="8">
        <v>44592</v>
      </c>
      <c r="E56" s="6">
        <v>99952</v>
      </c>
      <c r="F56" s="7" t="s">
        <v>19</v>
      </c>
      <c r="G56" s="6">
        <v>600</v>
      </c>
      <c r="H56" s="5" t="s">
        <v>13</v>
      </c>
      <c r="I56" s="5"/>
      <c r="J56" s="5"/>
      <c r="K56" s="4"/>
    </row>
    <row r="57" spans="1:11" ht="39.950000000000003" customHeight="1" x14ac:dyDescent="0.25">
      <c r="A57" s="11">
        <v>45</v>
      </c>
      <c r="B57" s="10" t="s">
        <v>18</v>
      </c>
      <c r="C57" s="9" t="s">
        <v>5</v>
      </c>
      <c r="D57" s="8">
        <v>44593</v>
      </c>
      <c r="E57" s="6">
        <v>99975</v>
      </c>
      <c r="F57" s="7" t="s">
        <v>17</v>
      </c>
      <c r="G57" s="5">
        <v>640</v>
      </c>
      <c r="H57" s="5" t="s">
        <v>13</v>
      </c>
      <c r="I57" s="5"/>
      <c r="J57" s="5"/>
      <c r="K57" s="4"/>
    </row>
    <row r="58" spans="1:11" ht="39.950000000000003" customHeight="1" x14ac:dyDescent="0.25">
      <c r="A58" s="11">
        <v>46</v>
      </c>
      <c r="B58" s="10" t="s">
        <v>16</v>
      </c>
      <c r="C58" s="9" t="s">
        <v>15</v>
      </c>
      <c r="D58" s="8">
        <v>44593</v>
      </c>
      <c r="E58" s="6">
        <v>100006</v>
      </c>
      <c r="F58" s="7" t="s">
        <v>14</v>
      </c>
      <c r="G58" s="6">
        <v>640</v>
      </c>
      <c r="H58" s="5" t="s">
        <v>13</v>
      </c>
      <c r="I58" s="5"/>
      <c r="J58" s="5"/>
      <c r="K58" s="4"/>
    </row>
    <row r="59" spans="1:11" ht="39.950000000000003" customHeight="1" x14ac:dyDescent="0.25">
      <c r="A59" s="11">
        <v>47</v>
      </c>
      <c r="B59" s="10" t="s">
        <v>12</v>
      </c>
      <c r="C59" s="9" t="s">
        <v>11</v>
      </c>
      <c r="D59" s="8">
        <v>44593</v>
      </c>
      <c r="E59" s="6">
        <v>100007</v>
      </c>
      <c r="F59" s="7" t="s">
        <v>10</v>
      </c>
      <c r="G59" s="6">
        <v>640</v>
      </c>
      <c r="H59" s="5"/>
      <c r="I59" s="5"/>
      <c r="J59" s="5"/>
      <c r="K59" s="4"/>
    </row>
    <row r="60" spans="1:11" ht="39.950000000000003" customHeight="1" x14ac:dyDescent="0.25">
      <c r="A60" s="11">
        <v>48</v>
      </c>
      <c r="B60" s="10" t="s">
        <v>9</v>
      </c>
      <c r="C60" s="9" t="s">
        <v>8</v>
      </c>
      <c r="D60" s="8">
        <v>44593</v>
      </c>
      <c r="E60" s="6">
        <v>100014</v>
      </c>
      <c r="F60" s="7" t="s">
        <v>7</v>
      </c>
      <c r="G60" s="6">
        <v>660</v>
      </c>
      <c r="H60" s="5"/>
      <c r="I60" s="5"/>
      <c r="J60" s="5"/>
      <c r="K60" s="4"/>
    </row>
    <row r="61" spans="1:11" ht="39.950000000000003" customHeight="1" x14ac:dyDescent="0.25">
      <c r="A61" s="11">
        <v>49</v>
      </c>
      <c r="B61" s="10" t="s">
        <v>6</v>
      </c>
      <c r="C61" s="9" t="s">
        <v>5</v>
      </c>
      <c r="D61" s="8">
        <v>44596</v>
      </c>
      <c r="E61" s="6">
        <v>100122</v>
      </c>
      <c r="F61" s="7" t="s">
        <v>4</v>
      </c>
      <c r="G61" s="6">
        <v>600</v>
      </c>
      <c r="H61" s="5"/>
      <c r="I61" s="5"/>
      <c r="J61" s="5"/>
      <c r="K61" s="4"/>
    </row>
    <row r="62" spans="1:11" ht="35.1" customHeight="1" x14ac:dyDescent="0.25">
      <c r="A62" s="50" t="s">
        <v>3</v>
      </c>
      <c r="B62" s="51"/>
      <c r="C62" s="51"/>
      <c r="D62" s="51"/>
      <c r="E62" s="51"/>
      <c r="F62" s="52"/>
      <c r="G62" s="3">
        <f>SUM(G13:G61)</f>
        <v>27160</v>
      </c>
      <c r="H62" s="3">
        <f>SUM(H13:H61)</f>
        <v>2370</v>
      </c>
      <c r="I62" s="3">
        <f>SUM(I13:I61)</f>
        <v>0</v>
      </c>
      <c r="J62" s="3">
        <f>SUM(J13:J61)</f>
        <v>0</v>
      </c>
      <c r="K62" s="3">
        <f>SUM(K13:K61)</f>
        <v>0</v>
      </c>
    </row>
    <row r="63" spans="1:11" ht="35.1" customHeight="1" x14ac:dyDescent="0.25">
      <c r="A63" s="53" t="s">
        <v>2</v>
      </c>
      <c r="B63" s="54"/>
      <c r="C63" s="54"/>
      <c r="D63" s="54"/>
      <c r="E63" s="54"/>
      <c r="F63" s="55"/>
      <c r="G63" s="3">
        <f>SUM(G62,G11)</f>
        <v>28600</v>
      </c>
      <c r="H63" s="3">
        <f>SUM(H62,H11)</f>
        <v>2370</v>
      </c>
      <c r="I63" s="3">
        <f>SUM(I62,I11)</f>
        <v>0</v>
      </c>
      <c r="J63" s="3">
        <f>SUM(J62,J11)</f>
        <v>0</v>
      </c>
      <c r="K63" s="3">
        <f>SUM(K62,K11)</f>
        <v>0</v>
      </c>
    </row>
    <row r="64" spans="1:11" ht="35.1" customHeight="1" x14ac:dyDescent="0.25">
      <c r="A64" s="32" t="s">
        <v>1</v>
      </c>
      <c r="B64" s="33"/>
      <c r="C64" s="33"/>
      <c r="D64" s="33"/>
      <c r="E64" s="33"/>
      <c r="F64" s="33"/>
      <c r="G64" s="33"/>
      <c r="H64" s="33"/>
      <c r="I64" s="34">
        <f>SUM(G63,H63,J63,K63*20)</f>
        <v>30970</v>
      </c>
      <c r="J64" s="34"/>
      <c r="K64" s="34"/>
    </row>
    <row r="65" spans="1:11" ht="35.1" customHeight="1" x14ac:dyDescent="0.25">
      <c r="A65" s="35">
        <f>A3</f>
        <v>44602</v>
      </c>
      <c r="B65" s="36"/>
      <c r="C65" s="36"/>
      <c r="D65" s="36"/>
      <c r="E65" s="36"/>
      <c r="F65" s="36"/>
      <c r="G65" s="36"/>
      <c r="H65" s="36"/>
      <c r="I65" s="36"/>
      <c r="J65" s="36"/>
      <c r="K65" s="37"/>
    </row>
    <row r="66" spans="1:11" ht="72.75" customHeight="1" x14ac:dyDescent="0.25">
      <c r="A66" s="38" t="s">
        <v>0</v>
      </c>
      <c r="B66" s="39"/>
      <c r="C66" s="39"/>
      <c r="D66" s="39"/>
      <c r="E66" s="39"/>
      <c r="F66" s="39"/>
      <c r="G66" s="39"/>
      <c r="H66" s="39"/>
      <c r="I66" s="39"/>
      <c r="J66" s="39"/>
      <c r="K66" s="40"/>
    </row>
    <row r="67" spans="1:11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9" spans="1:11" ht="30" customHeight="1" x14ac:dyDescent="0.25"/>
    <row r="70" spans="1:11" ht="30" customHeight="1" x14ac:dyDescent="0.25"/>
    <row r="71" spans="1:11" ht="30" customHeight="1" x14ac:dyDescent="0.25"/>
    <row r="72" spans="1:11" ht="30" customHeight="1" x14ac:dyDescent="0.25"/>
    <row r="73" spans="1:11" ht="30" customHeight="1" x14ac:dyDescent="0.25"/>
    <row r="74" spans="1:11" ht="30" customHeight="1" x14ac:dyDescent="0.25"/>
    <row r="75" spans="1:11" ht="30" customHeight="1" x14ac:dyDescent="0.25"/>
    <row r="76" spans="1:11" ht="30" customHeight="1" x14ac:dyDescent="0.25"/>
  </sheetData>
  <autoFilter ref="A4:K66">
    <filterColumn colId="6" showButton="0"/>
    <filterColumn colId="7" showButton="0"/>
    <filterColumn colId="8" showButton="0"/>
  </autoFilter>
  <sortState ref="B8:G10">
    <sortCondition ref="E8:E10"/>
  </sortState>
  <mergeCells count="20">
    <mergeCell ref="A64:H64"/>
    <mergeCell ref="I64:K64"/>
    <mergeCell ref="A65:K65"/>
    <mergeCell ref="A66:K66"/>
    <mergeCell ref="A6:K6"/>
    <mergeCell ref="A7:K7"/>
    <mergeCell ref="A11:F11"/>
    <mergeCell ref="A12:K12"/>
    <mergeCell ref="A62:F62"/>
    <mergeCell ref="A63:F63"/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J4"/>
  </mergeCells>
  <pageMargins left="0.70866141732283472" right="0.11811023622047245" top="0.15748031496062992" bottom="0.19685039370078741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WEB 10.02.22</vt:lpstr>
      <vt:lpstr>'WEB 10.02.22'!Área_de_impresión</vt:lpstr>
      <vt:lpstr>'WEB 10.02.22'!Títulos_a_imprimir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 Gonzalez</dc:creator>
  <cp:lastModifiedBy>Rigo Gonzalez</cp:lastModifiedBy>
  <cp:lastPrinted>2022-02-09T12:48:38Z</cp:lastPrinted>
  <dcterms:created xsi:type="dcterms:W3CDTF">2022-02-07T14:48:55Z</dcterms:created>
  <dcterms:modified xsi:type="dcterms:W3CDTF">2022-02-09T13:50:06Z</dcterms:modified>
</cp:coreProperties>
</file>